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<sst xmlns="http://schemas.openxmlformats.org/spreadsheetml/2006/main" count="464" uniqueCount="216">
  <si>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</si>
  <si>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</si>
  <si>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</si>
  <si>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</si>
  <si>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</si>
  <si>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</si>
  <si>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</si>
  <si>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</si>
  <si>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</si>
  <si>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</si>
  <si>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</si>
  <si>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</si>
  <si>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</si>
  <si>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</si>
  <si>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</si>
  <si>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</si>
  <si>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</si>
  <si>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</si>
  <si>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</si>
  <si>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</si>
  <si>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</si>
  <si>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</si>
  <si>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</si>
  <si>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</si>
  <si>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</si>
  <si>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</si>
  <si>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</si>
  <si>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</si>
  <si>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</si>
  <si>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</si>
  <si>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</si>
  <si>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</si>
  <si>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</si>
  <si>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Apoio Administrativo</t>
  </si>
  <si>
    <t xml:space="preserve">Unid.</t>
  </si>
  <si>
    <t xml:space="preserve">Mão de obra</t>
  </si>
  <si>
    <t xml:space="preserve">Classificação Brasileira de Ocupações (CBO)</t>
  </si>
  <si>
    <t xml:space="preserve">4110-05</t>
  </si>
  <si>
    <t xml:space="preserve">Categoria Profissional (vinculada à execução contratual)</t>
  </si>
  <si>
    <t xml:space="preserve">Auxiliar Administrativo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</si>
  <si>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</si>
  <si>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</si>
  <si>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</si>
  <si>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</si>
  <si>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</si>
  <si>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</si>
  <si>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</si>
  <si>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</si>
  <si>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</si>
  <si>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</si>
  <si>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</si>
  <si>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</si>
  <si>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</si>
  <si>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</si>
  <si>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</si>
  <si>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</si>
  <si>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</si>
  <si>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</si>
  <si>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</si>
  <si>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</si>
  <si>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</si>
  <si>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</si>
  <si>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</si>
  <si>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</si>
  <si>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</si>
  <si>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</si>
  <si>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</si>
  <si>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</si>
  <si>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</si>
  <si>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</si>
  <si>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</si>
  <si>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</si>
  <si>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</si>
  <si>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</si>
  <si>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</si>
  <si>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</si>
  <si>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</si>
  <si>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</si>
  <si>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</si>
  <si>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</si>
  <si>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</si>
  <si>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</si>
  <si>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</si>
  <si>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</si>
  <si>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</si>
  <si>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</si>
  <si>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</si>
  <si>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</si>
  <si>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</si>
  <si>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</si>
  <si>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</si>
  <si>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</si>
  <si>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</si>
  <si>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</si>
  <si>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</si>
  <si>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</si>
  <si>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</si>
  <si>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</si>
  <si>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</si>
  <si>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</si>
  <si>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</si>
  <si>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</si>
  <si>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</si>
  <si>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</si>
  <si>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</si>
  <si>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</si>
  <si>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</si>
  <si>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</si>
  <si>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</si>
  <si>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</si>
  <si>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</si>
  <si>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</si>
  <si>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</si>
  <si>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</si>
  <si>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</si>
  <si>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</si>
  <si>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</si>
  <si>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</si>
  <si>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</si>
  <si>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</si>
  <si>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</si>
  <si>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</si>
  <si>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</si>
  <si>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</si>
  <si>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</si>
  <si>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</si>
  <si>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</si>
  <si>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</si>
  <si>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</si>
  <si>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</si>
  <si>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</si>
  <si>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</si>
  <si>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</si>
  <si>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</si>
  <si>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</si>
  <si>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</si>
  <si>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</si>
  <si>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</si>
  <si>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</si>
  <si>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</si>
  <si>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</si>
  <si>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</si>
  <si>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</si>
  <si>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</si>
  <si>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</si>
  <si>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</si>
  <si>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</si>
  <si>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</si>
  <si>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</si>
  <si>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</si>
  <si>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</si>
  <si>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</si>
  <si>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</si>
  <si>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</si>
  <si>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</si>
  <si>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</si>
  <si>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</si>
  <si>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</si>
  <si>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</si>
  <si>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</si>
  <si>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</si>
  <si>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</si>
  <si>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</si>
  <si>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</si>
  <si>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</si>
  <si>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</si>
  <si>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</si>
  <si>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</si>
  <si>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</si>
  <si>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</si>
  <si>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</si>
  <si>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</si>
  <si>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</si>
  <si>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</si>
  <si>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</si>
  <si>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</si>
  <si>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</si>
  <si>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</si>
  <si>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</si>
  <si>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</si>
  <si>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</si>
  <si>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</si>
  <si>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</si>
  <si>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</si>
  <si>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</si>
  <si>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</si>
  <si>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</si>
  <si>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</si>
  <si>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</si>
  <si>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</si>
  <si>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</si>
  <si>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</si>
  <si>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</si>
  <si>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</si>
  <si>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</si>
  <si>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</si>
  <si>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</si>
  <si>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</si>
  <si>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</si>
  <si>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</si>
  <si>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</si>
  <si>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</si>
  <si>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</si>
  <si>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AUXILIAR ADMINISTRATIVO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</si>
  <si>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</si>
  <si>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</si>
  <si>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</si>
  <si>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</si>
  <si>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</si>
  <si>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Camisas sociais de mangas curtas na cor azul</t>
  </si>
  <si>
    <t xml:space="preserve">Calça/saia social na cor preta</t>
  </si>
  <si>
    <t xml:space="preserve">Par de sapato social, em couro ou material sintético similar, na cor preta</t>
  </si>
  <si>
    <t xml:space="preserve">Par de meias, em tecido 100% algodão.</t>
  </si>
  <si>
    <t xml:space="preserve">Cinto em couro sintético na cor preta</t>
  </si>
  <si>
    <t xml:space="preserve">TOTAL P/ 24 MESES POR FUNCIONÁRIO</t>
  </si>
  <si>
    <t xml:space="preserve">TOTAL MENSAL POR FUNCIONÁRIO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</si>
</sst>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3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1984.58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UNIFORME!F11</f>
        <v>59.3766666666667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/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23" activeCellId="1" sqref="F70:F71 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E31" activeCellId="1" sqref="F70:F71 E3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f aca="false">(1/MESES_NO_ANO)*100</f>
        <v>8.33333333333333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f aca="false">(DIAS_AUSENCIAS_LEGAIS/DIAS_NO_MES)/MESES_NO_ANO*100</f>
        <v>2.22222222222222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3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Apoio Administrativo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4110-05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Auxiliar Administrativo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1984.58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1984.58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165.381666666667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55.1272222222222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220.508888888889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441.017777777778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55.1272222222222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66.1526666666667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33.0763333333333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22.0508888888889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13.2305333333333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4.41017777777778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176.407111111111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811.472711111111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43.7252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658.5152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7.90737313232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0.458852536711111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0.183541014684445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37.9585166556213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8.38140319143625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0.882035555555555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55.7717220863287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8.33333333333333</v>
      </c>
      <c r="F70" s="83" t="n">
        <f aca="false">PERC_SUBSTITUTO_FERIAS%*(MOD_1_REMUNERACAO+MOD_2_ENCARGOS_BENEFICIOS+MOD_3_PROVISAO_RESCISAO)</f>
        <v>310.904043507194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2.22222222222222</v>
      </c>
      <c r="F71" s="85" t="n">
        <f aca="false">PERC_SUBSTITUTO_AUSENCIAS_LEGAIS%*(MOD_1_REMUNERACAO+MOD_2_ENCARGOS_BENEFICIOS+MOD_3_PROVISAO_RESCISAO)</f>
        <v>82.9077449352517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1.33092632022009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0.69133454859391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5.33993304593822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401.173982357198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59.3766666666667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0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59.3766666666667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198.253180793512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244.503636001036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438.81170547757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32.974290006985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152.189030801469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253.648384669116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881.568522272119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1984.58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1690.4968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55.7717220863287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401.173982357198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59.3766666666667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881.568522272119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5072.96769338231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5072.96769338231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15218.9030801469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1" sqref="F70:F71 E7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16.5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63.33</v>
      </c>
      <c r="F5" s="144" t="n">
        <f aca="false">D5*E5</f>
        <v>506.64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04" t="n">
        <v>8</v>
      </c>
      <c r="E6" s="146" t="n">
        <v>50</v>
      </c>
      <c r="F6" s="146" t="n">
        <f aca="false">D6*E6</f>
        <v>400</v>
      </c>
    </row>
    <row r="7" customFormat="false" ht="33" hidden="false" customHeight="false" outlineLevel="0" collapsed="false">
      <c r="B7" s="16" t="n">
        <v>3</v>
      </c>
      <c r="C7" s="147" t="s">
        <v>211</v>
      </c>
      <c r="D7" s="143" t="n">
        <v>4</v>
      </c>
      <c r="E7" s="144" t="n">
        <v>97.97</v>
      </c>
      <c r="F7" s="144" t="n">
        <f aca="false">D7*E7</f>
        <v>391.88</v>
      </c>
    </row>
    <row r="8" customFormat="false" ht="20.5" hidden="false" customHeight="true" outlineLevel="0" collapsed="false">
      <c r="B8" s="16" t="n">
        <v>4</v>
      </c>
      <c r="C8" s="148" t="s">
        <v>212</v>
      </c>
      <c r="D8" s="104" t="n">
        <v>8</v>
      </c>
      <c r="E8" s="146" t="n">
        <v>3</v>
      </c>
      <c r="F8" s="146" t="n">
        <f aca="false">D8*E8</f>
        <v>24</v>
      </c>
    </row>
    <row r="9" customFormat="false" ht="16.5" hidden="false" customHeight="false" outlineLevel="0" collapsed="false">
      <c r="B9" s="16" t="n">
        <v>5</v>
      </c>
      <c r="C9" s="147" t="s">
        <v>213</v>
      </c>
      <c r="D9" s="143" t="n">
        <v>4</v>
      </c>
      <c r="E9" s="144" t="n">
        <v>25.63</v>
      </c>
      <c r="F9" s="144" t="n">
        <f aca="false">D9*E9</f>
        <v>102.52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9" t="n">
        <f aca="false">SUM(F5:F9)</f>
        <v>1425.04</v>
      </c>
    </row>
    <row r="11" customFormat="false" ht="16.4" hidden="false" customHeight="true" outlineLevel="0" collapsed="false">
      <c r="B11" s="41" t="s">
        <v>215</v>
      </c>
      <c r="C11" s="41"/>
      <c r="D11" s="41"/>
      <c r="E11" s="41"/>
      <c r="F11" s="149" t="n">
        <f aca="false">F10/24</f>
        <v>59.3766666666667</v>
      </c>
    </row>
  </sheetData>
  <mergeCells count="2">
    <mergeCell ref="B10:E10"/>
    <mergeCell ref="B11:E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2025-08-12T18:58:24Z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